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<sst xmlns="http://schemas.openxmlformats.org/spreadsheetml/2006/main" count="356" uniqueCount="248">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</sst>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n&quot;;\-#,##0\ &quot;kn&quot;"/>
    <numFmt numFmtId="171" formatCode="#,##0\ &quot;kn&quot;;[Red]\-#,##0\ &quot;kn&quot;"/>
    <numFmt numFmtId="172" formatCode="#,##0.00\ &quot;kn&quot;;\-#,##0.00\ &quot;kn&quot;"/>
    <numFmt numFmtId="173" formatCode="#,##0.00\ &quot;kn&quot;;[Red]\-#,##0.00\ &quot;kn&quot;"/>
    <numFmt numFmtId="174" formatCode="_-* #,##0\ &quot;kn&quot;_-;\-* #,##0\ &quot;kn&quot;_-;_-* &quot;-&quot;\ &quot;kn&quot;_-;_-@_-"/>
    <numFmt numFmtId="175" formatCode="_-* #,##0\ _k_n_-;\-* #,##0\ _k_n_-;_-* &quot;-&quot;\ _k_n_-;_-@_-"/>
    <numFmt numFmtId="176" formatCode="_-* #,##0.00\ &quot;kn&quot;_-;\-* #,##0.00\ &quot;kn&quot;_-;_-* &quot;-&quot;??\ &quot;kn&quot;_-;_-@_-"/>
    <numFmt numFmtId="177" formatCode="_-* #,##0.00\ _k_n_-;\-* #,##0.00\ _k_n_-;_-* &quot;-&quot;??\ _k_n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
    <numFmt numFmtId="185" formatCode="0.000%"/>
    <numFmt numFmtId="186"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176" fontId="0" fillId="0" borderId="0" applyFont="0" applyFill="0" applyBorder="0" applyAlignment="0" applyProtection="0"/>
    <xf numFmtId="174"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84"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84" fontId="73" fillId="16" borderId="45" xfId="0" applyNumberFormat="1" applyFont="1" applyFill="1" applyBorder="1" applyAlignment="1">
      <alignment horizontal="center" vertical="center"/>
    </xf>
    <xf numFmtId="184"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5" sqref="C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0.3333333333333333</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0</v>
      </c>
    </row>
    <row r="20" spans="1:6" ht="30">
      <c r="A20" s="17" t="s">
        <v>31</v>
      </c>
      <c r="B20" s="16" t="s">
        <v>28</v>
      </c>
      <c r="C20" s="79" t="s">
        <v>6</v>
      </c>
      <c r="F20" s="32">
        <f>+VALUE(A36)</f>
        <v>0.25</v>
      </c>
    </row>
    <row r="21" spans="1:6" ht="24.75" customHeight="1">
      <c r="A21" s="101">
        <f>_xlfn.IFERROR((COUNTIF(C18:C20,"Da")+(COUNTIF(C18:C20,"Djelomično")/2))/((COUNTIF(C18:C20,"Da")+COUNTIF(C18:C20,"Ne")+COUNTIF(C18:C20,"Djelomično"))),"Nije primjenjivo")</f>
        <v>0</v>
      </c>
      <c r="B21" s="102"/>
      <c r="C21" s="103"/>
      <c r="F21" s="32">
        <f>+VALUE(A51)</f>
        <v>1</v>
      </c>
    </row>
    <row r="22" spans="1:6" ht="24.75" customHeight="1">
      <c r="A22" s="28" t="s">
        <v>147</v>
      </c>
      <c r="B22" s="105" t="s">
        <v>32</v>
      </c>
      <c r="C22" s="106"/>
      <c r="F22" s="32">
        <f>+VALUE(A57)</f>
        <v>0.25</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5" t="s">
        <v>41</v>
      </c>
      <c r="C26" s="106"/>
      <c r="F26" s="32" t="e">
        <f>+VALUE(A92)</f>
        <v>#VALUE!</v>
      </c>
    </row>
    <row r="27" spans="1:6" ht="15">
      <c r="A27" s="29" t="s">
        <v>39</v>
      </c>
      <c r="B27" s="107" t="s">
        <v>40</v>
      </c>
      <c r="C27" s="108"/>
      <c r="F27" s="32">
        <f>+VALUE(A103)</f>
        <v>0</v>
      </c>
    </row>
    <row r="28" spans="1:6" ht="30">
      <c r="A28" s="15" t="s">
        <v>42</v>
      </c>
      <c r="B28" s="10" t="s">
        <v>44</v>
      </c>
      <c r="C28" s="79" t="s">
        <v>6</v>
      </c>
      <c r="F28" s="32">
        <f>+VALUE(A106)</f>
        <v>0</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v>
      </c>
      <c r="B32" s="102"/>
      <c r="C32" s="103"/>
    </row>
    <row r="33" spans="1:3" ht="15">
      <c r="A33" s="29" t="s">
        <v>49</v>
      </c>
      <c r="B33" s="107" t="s">
        <v>79</v>
      </c>
      <c r="C33" s="108"/>
    </row>
    <row r="34" spans="1:3" ht="30">
      <c r="A34" s="15" t="s">
        <v>52</v>
      </c>
      <c r="B34" s="10" t="s">
        <v>50</v>
      </c>
      <c r="C34" s="79" t="s">
        <v>6</v>
      </c>
    </row>
    <row r="35" spans="1:3" ht="45">
      <c r="A35" s="15" t="s">
        <v>53</v>
      </c>
      <c r="B35" s="10" t="s">
        <v>51</v>
      </c>
      <c r="C35" s="79" t="s">
        <v>227</v>
      </c>
    </row>
    <row r="36" spans="1:3" ht="24.75" customHeight="1">
      <c r="A36" s="101">
        <f>_xlfn.IFERROR((COUNTIF(C34:C35,"Da")+(COUNTIF(C34:C35,"Djelomično")/2))/((COUNTIF(C34:C35,"Da")+COUNTIF(C34:C35,"Ne")+COUNTIF(C34:C35,"Djelomično"))),"Nije primjenjivo")</f>
        <v>0.25</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6</v>
      </c>
    </row>
    <row r="54" spans="1:3" ht="30">
      <c r="A54" s="15" t="s">
        <v>83</v>
      </c>
      <c r="B54" s="10" t="s">
        <v>229</v>
      </c>
      <c r="C54" s="79" t="s">
        <v>5</v>
      </c>
    </row>
    <row r="55" spans="1:3" ht="30">
      <c r="A55" s="15" t="s">
        <v>84</v>
      </c>
      <c r="B55" s="10" t="s">
        <v>80</v>
      </c>
      <c r="C55" s="79" t="s">
        <v>6</v>
      </c>
    </row>
    <row r="56" spans="1:3" ht="30">
      <c r="A56" s="15" t="s">
        <v>242</v>
      </c>
      <c r="B56" s="10" t="s">
        <v>81</v>
      </c>
      <c r="C56" s="79" t="s">
        <v>6</v>
      </c>
    </row>
    <row r="57" spans="1:3" ht="24.75" customHeight="1">
      <c r="A57" s="101">
        <f>_xlfn.IFERROR((COUNTIF(C53:C56,"Da")+(COUNTIF(C53:C56,"Djelomično")/2))/((COUNTIF(C53:C56,"Da")+COUNTIF(C53:C56,"Ne")+COUNTIF(C53:C56,"Djelomično"))),"Nije primjenjivo")</f>
        <v>0.25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6</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18</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0.35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24"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v>
      </c>
      <c r="D7" s="81"/>
    </row>
    <row r="8" spans="1:4" s="34" customFormat="1" ht="39.75" customHeight="1">
      <c r="A8" s="45" t="s">
        <v>49</v>
      </c>
      <c r="B8" s="38" t="s">
        <v>187</v>
      </c>
      <c r="C8" s="40">
        <f>+Upitnik!A36</f>
        <v>0.25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0.25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0.35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Knjiznica</cp:lastModifiedBy>
  <cp:lastPrinted>2023-07-28T10:36:20Z</cp:lastPrinted>
  <dcterms:created xsi:type="dcterms:W3CDTF">2012-05-21T15:07:27Z</dcterms:created>
  <dcterms:modified xsi:type="dcterms:W3CDTF">2023-07-28T10:36:40Z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